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\Documents\Bob\Communicatie\Website\ActueleAanvullingen\Aanvullingen2023\FinancieelOverzichtWebsite\"/>
    </mc:Choice>
  </mc:AlternateContent>
  <xr:revisionPtr revIDLastSave="0" documentId="13_ncr:1_{231F6C38-4A16-4FAA-884A-0E1AF7A1A7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cieelOverzi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E21" i="1"/>
  <c r="E26" i="1" s="1"/>
  <c r="E10" i="1"/>
  <c r="E13" i="1"/>
  <c r="C26" i="1"/>
  <c r="C13" i="1"/>
  <c r="C7" i="1"/>
  <c r="E7" i="1"/>
  <c r="C15" i="1" l="1"/>
  <c r="E15" i="1"/>
</calcChain>
</file>

<file path=xl/sharedStrings.xml><?xml version="1.0" encoding="utf-8"?>
<sst xmlns="http://schemas.openxmlformats.org/spreadsheetml/2006/main" count="21" uniqueCount="20">
  <si>
    <t>Inkomsten</t>
  </si>
  <si>
    <t>Rente</t>
  </si>
  <si>
    <t>Totaal inkomsten</t>
  </si>
  <si>
    <t>Uitgaven</t>
  </si>
  <si>
    <t>Bankkosten</t>
  </si>
  <si>
    <t>Totaal uitgaven</t>
  </si>
  <si>
    <t>Saldo eind december</t>
  </si>
  <si>
    <t>Totaal</t>
  </si>
  <si>
    <t>Passiva</t>
  </si>
  <si>
    <t>Balans per 31-12</t>
  </si>
  <si>
    <t>Exploitatie Asia Care Foundation</t>
  </si>
  <si>
    <t>Toelichting</t>
  </si>
  <si>
    <t>Voedsel, medicijnen, luiers etc. in Thailand</t>
  </si>
  <si>
    <t>Donaties</t>
  </si>
  <si>
    <t>Collectes</t>
  </si>
  <si>
    <t>Eigen vermogen Asia Care Foundation</t>
  </si>
  <si>
    <t>Kosten webhosting Asia Care Foundation</t>
  </si>
  <si>
    <t>De inkomsten bestaan voornamelijk uit maandelijkse giften van particulieren en geloofsgenootschappen. De</t>
  </si>
  <si>
    <t>Activa (bankrekeningen/liquide middelen)</t>
  </si>
  <si>
    <t>uitgaven bestaan voornamelijk uit de inkopen ten behoeve van de hulp aan mensen in Thailand.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</si>
</sst>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4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4" xfId="0" applyBorder="1"/>
    <xf numFmtId="44" fontId="0" fillId="0" borderId="4" xfId="0" applyNumberFormat="1" applyBorder="1"/>
    <xf numFmtId="0" fontId="0" fillId="0" borderId="1" xfId="0" applyBorder="1"/>
    <xf numFmtId="44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44" fontId="2" fillId="0" borderId="4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0" borderId="1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2" fillId="0" borderId="6" xfId="0" applyFont="1" applyBorder="1"/>
    <xf numFmtId="0" fontId="1" fillId="2" borderId="6" xfId="0" applyFont="1" applyFill="1" applyBorder="1" applyAlignment="1">
      <alignment horizontal="center" vertical="center"/>
    </xf>
    <xf numFmtId="44" fontId="2" fillId="0" borderId="6" xfId="0" applyNumberFormat="1" applyFont="1" applyBorder="1"/>
    <xf numFmtId="4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/>
  </sheetViews>
  <sheetFormatPr defaultRowHeight="14.5" x14ac:dyDescent="0.35"/>
  <cols>
    <col min="1" max="1" width="45.54296875" bestFit="1" customWidth="1"/>
    <col min="2" max="2" width="1.7265625" customWidth="1"/>
    <col min="3" max="3" width="13.6328125" customWidth="1"/>
    <col min="4" max="4" width="1.7265625" customWidth="1"/>
    <col min="5" max="5" width="13.1796875" customWidth="1"/>
    <col min="6" max="6" width="1.7265625" customWidth="1"/>
  </cols>
  <sheetData>
    <row r="1" spans="1:6" s="7" customFormat="1" ht="18.5" x14ac:dyDescent="0.45">
      <c r="A1" s="14" t="s">
        <v>10</v>
      </c>
      <c r="B1" s="14"/>
      <c r="C1" s="14"/>
      <c r="D1" s="14"/>
      <c r="E1" s="14"/>
      <c r="F1" s="14"/>
    </row>
    <row r="3" spans="1:6" x14ac:dyDescent="0.35">
      <c r="A3" s="15" t="s">
        <v>0</v>
      </c>
      <c r="B3" s="16"/>
      <c r="C3" s="20">
        <v>2022</v>
      </c>
      <c r="D3" s="16"/>
      <c r="E3" s="17">
        <v>2021</v>
      </c>
      <c r="F3" s="16"/>
    </row>
    <row r="4" spans="1:6" x14ac:dyDescent="0.35">
      <c r="A4" s="4" t="s">
        <v>14</v>
      </c>
      <c r="C4" s="22">
        <v>18891.5</v>
      </c>
      <c r="E4" s="22">
        <v>20007.150000000001</v>
      </c>
      <c r="F4" s="1"/>
    </row>
    <row r="5" spans="1:6" x14ac:dyDescent="0.35">
      <c r="A5" s="4" t="s">
        <v>13</v>
      </c>
      <c r="C5" s="22"/>
      <c r="E5" s="22"/>
      <c r="F5" s="1"/>
    </row>
    <row r="6" spans="1:6" x14ac:dyDescent="0.35">
      <c r="A6" s="4" t="s">
        <v>1</v>
      </c>
      <c r="C6" s="1">
        <v>0</v>
      </c>
      <c r="E6" s="1">
        <v>0</v>
      </c>
      <c r="F6" s="1"/>
    </row>
    <row r="7" spans="1:6" x14ac:dyDescent="0.35">
      <c r="A7" s="9" t="s">
        <v>2</v>
      </c>
      <c r="B7" s="10"/>
      <c r="C7" s="11">
        <f>SUM(C4:C6)</f>
        <v>18891.5</v>
      </c>
      <c r="D7" s="10"/>
      <c r="E7" s="11">
        <f>SUM(E4:E6)</f>
        <v>20007.150000000001</v>
      </c>
      <c r="F7" s="11"/>
    </row>
    <row r="9" spans="1:6" x14ac:dyDescent="0.35">
      <c r="A9" s="15" t="s">
        <v>3</v>
      </c>
      <c r="B9" s="16"/>
      <c r="C9" s="17">
        <v>2022</v>
      </c>
      <c r="D9" s="16"/>
      <c r="E9" s="17">
        <v>2021</v>
      </c>
      <c r="F9" s="16"/>
    </row>
    <row r="10" spans="1:6" x14ac:dyDescent="0.35">
      <c r="A10" s="4" t="s">
        <v>12</v>
      </c>
      <c r="C10" s="1">
        <v>14497.05</v>
      </c>
      <c r="E10" s="1">
        <f>16357.79+1000+2500</f>
        <v>19857.79</v>
      </c>
    </row>
    <row r="11" spans="1:6" x14ac:dyDescent="0.35">
      <c r="A11" s="4" t="s">
        <v>4</v>
      </c>
      <c r="C11" s="1">
        <v>278.95</v>
      </c>
      <c r="E11" s="1">
        <v>244.39</v>
      </c>
    </row>
    <row r="12" spans="1:6" x14ac:dyDescent="0.35">
      <c r="A12" s="4" t="s">
        <v>16</v>
      </c>
      <c r="C12" s="1">
        <v>24.65</v>
      </c>
      <c r="E12" s="1">
        <v>115.67</v>
      </c>
    </row>
    <row r="13" spans="1:6" x14ac:dyDescent="0.35">
      <c r="A13" s="9" t="s">
        <v>5</v>
      </c>
      <c r="B13" s="10"/>
      <c r="C13" s="11">
        <f>SUM(C10:C12)</f>
        <v>14800.65</v>
      </c>
      <c r="D13" s="10"/>
      <c r="E13" s="11">
        <f>SUM(E10:E12)</f>
        <v>20217.849999999999</v>
      </c>
      <c r="F13" s="10"/>
    </row>
    <row r="15" spans="1:6" x14ac:dyDescent="0.35">
      <c r="A15" s="2" t="s">
        <v>6</v>
      </c>
      <c r="B15" s="2"/>
      <c r="C15" s="8">
        <f>C7-C13</f>
        <v>4090.8500000000004</v>
      </c>
      <c r="D15" s="2"/>
      <c r="E15" s="8">
        <f>E7-E13</f>
        <v>-210.69999999999709</v>
      </c>
      <c r="F15" s="2"/>
    </row>
    <row r="16" spans="1:6" s="5" customFormat="1" x14ac:dyDescent="0.35"/>
    <row r="18" spans="1:6" ht="18.5" x14ac:dyDescent="0.45">
      <c r="A18" s="3" t="s">
        <v>9</v>
      </c>
      <c r="B18" s="3"/>
      <c r="C18" s="3"/>
      <c r="D18" s="3"/>
      <c r="E18" s="3"/>
      <c r="F18" s="3"/>
    </row>
    <row r="20" spans="1:6" x14ac:dyDescent="0.35">
      <c r="A20" s="15" t="s">
        <v>18</v>
      </c>
      <c r="B20" s="16"/>
      <c r="C20" s="18">
        <v>44926</v>
      </c>
      <c r="D20" s="16"/>
      <c r="E20" s="18">
        <v>44561</v>
      </c>
      <c r="F20" s="16"/>
    </row>
    <row r="21" spans="1:6" x14ac:dyDescent="0.35">
      <c r="A21" s="9" t="s">
        <v>7</v>
      </c>
      <c r="B21" s="10"/>
      <c r="C21" s="21">
        <f>7499.89+1048.92</f>
        <v>8548.8100000000013</v>
      </c>
      <c r="D21" s="19"/>
      <c r="E21" s="21">
        <f>3409.04+1048.92</f>
        <v>4457.96</v>
      </c>
      <c r="F21" s="19"/>
    </row>
    <row r="23" spans="1:6" x14ac:dyDescent="0.35">
      <c r="A23" s="12" t="s">
        <v>8</v>
      </c>
      <c r="B23" s="13"/>
      <c r="C23" s="18">
        <v>44926</v>
      </c>
      <c r="D23" s="13"/>
      <c r="E23" s="18">
        <v>44561</v>
      </c>
      <c r="F23" s="13"/>
    </row>
    <row r="24" spans="1:6" x14ac:dyDescent="0.35">
      <c r="A24" s="9" t="s">
        <v>7</v>
      </c>
      <c r="B24" s="10"/>
      <c r="C24" s="6">
        <v>0</v>
      </c>
      <c r="D24" s="10"/>
      <c r="E24" s="6">
        <v>0</v>
      </c>
      <c r="F24" s="10"/>
    </row>
    <row r="26" spans="1:6" x14ac:dyDescent="0.35">
      <c r="A26" s="2" t="s">
        <v>15</v>
      </c>
      <c r="B26" s="2"/>
      <c r="C26" s="8">
        <f>C21</f>
        <v>8548.8100000000013</v>
      </c>
      <c r="D26" s="2"/>
      <c r="E26" s="8">
        <f>E21</f>
        <v>4457.96</v>
      </c>
      <c r="F26" s="2"/>
    </row>
    <row r="27" spans="1:6" s="5" customFormat="1" x14ac:dyDescent="0.35"/>
    <row r="29" spans="1:6" ht="18.5" x14ac:dyDescent="0.45">
      <c r="A29" s="3" t="s">
        <v>11</v>
      </c>
      <c r="B29" s="3"/>
      <c r="C29" s="3"/>
      <c r="D29" s="3"/>
      <c r="E29" s="3"/>
      <c r="F29" s="3"/>
    </row>
    <row r="30" spans="1:6" ht="18.5" x14ac:dyDescent="0.45">
      <c r="A30" s="3"/>
      <c r="B30" s="3"/>
      <c r="C30" s="3"/>
      <c r="D30" s="3"/>
      <c r="E30" s="3"/>
      <c r="F30" s="3"/>
    </row>
    <row r="31" spans="1:6" x14ac:dyDescent="0.35">
      <c r="A31" t="s">
        <v>17</v>
      </c>
    </row>
    <row r="32" spans="1:6" x14ac:dyDescent="0.35">
      <c r="A32" t="s">
        <v>19</v>
      </c>
    </row>
  </sheetData>
  <mergeCells count="2">
    <mergeCell ref="E4:E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FinancieelOverzicht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Matthias den Hartog</cp:lastModifiedBy>
  <cp:lastPrinted>2013-11-18T21:23:42Z</cp:lastPrinted>
  <dcterms:created xsi:type="dcterms:W3CDTF">2013-11-18T21:14:40Z</dcterms:created>
  <dcterms:modified xsi:type="dcterms:W3CDTF">2023-07-02T11:50:49Z</dcterms:modified>
</cp:coreProperties>
</file>